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P:\FOIA\2018 requests\12 Dec 2018\Williams 2 - 2018-12-10(4)\Responsive documents\"/>
    </mc:Choice>
  </mc:AlternateContent>
  <bookViews>
    <workbookView xWindow="0" yWindow="0" windowWidth="28596" windowHeight="16056" tabRatio="683"/>
  </bookViews>
  <sheets>
    <sheet name="Budget Detail Worksheet" sheetId="13" r:id="rId1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3" l="1"/>
  <c r="K30" i="13"/>
  <c r="K32" i="13"/>
  <c r="K44" i="13" s="1"/>
  <c r="J30" i="13"/>
  <c r="J32" i="13"/>
  <c r="J44" i="13" s="1"/>
  <c r="K2" i="13" l="1"/>
</calcChain>
</file>

<file path=xl/comments1.xml><?xml version="1.0" encoding="utf-8"?>
<comments xmlns="http://schemas.openxmlformats.org/spreadsheetml/2006/main">
  <authors>
    <author>Kauerauf</author>
    <author>Don Kauerauf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Date the budget is developed.  Subsequent updates must provide the date of revision.</t>
        </r>
      </text>
    </comment>
    <comment ref="B4" authorId="1" shapeId="0">
      <text>
        <r>
          <rPr>
            <b/>
            <sz val="9"/>
            <color indexed="81"/>
            <rFont val="Tahoma"/>
            <family val="2"/>
          </rPr>
          <t xml:space="preserve">See Legend Below.  Type corresponding name of Category 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Does the Product/Service require EHP approval? Consult AEL or program manager if needed.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Brief description of item.  Description should sufficiently define the purpose of the activity.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Does the Product/Service require EHP approval? Consult AEL or program manager if needed.</t>
        </r>
      </text>
    </comment>
  </commentList>
</comments>
</file>

<file path=xl/sharedStrings.xml><?xml version="1.0" encoding="utf-8"?>
<sst xmlns="http://schemas.openxmlformats.org/spreadsheetml/2006/main" count="93" uniqueCount="46">
  <si>
    <t>Planning</t>
  </si>
  <si>
    <t>Date</t>
  </si>
  <si>
    <t>Category</t>
  </si>
  <si>
    <t>Organization</t>
  </si>
  <si>
    <t>M&amp;A</t>
  </si>
  <si>
    <t>Line</t>
  </si>
  <si>
    <t>EHP (YorN)</t>
  </si>
  <si>
    <t>Subrecipient Name</t>
  </si>
  <si>
    <t>LETPA
 (Y or N)</t>
  </si>
  <si>
    <t>Management and Administration Costs (Total of column divided by .95 multiplied by .05)</t>
  </si>
  <si>
    <t>Subject to Personnel Cap (Y or N)</t>
  </si>
  <si>
    <t>FTE (# if subject to Personnel Cap)</t>
  </si>
  <si>
    <t>Description of Product/Services</t>
  </si>
  <si>
    <t>PROJECT REQUEST TOTALS</t>
  </si>
  <si>
    <t>Project Subtotal</t>
  </si>
  <si>
    <t>Line Item Cost</t>
  </si>
  <si>
    <t>Line Item Cost Attributable
Statewide (Minus Cook County)</t>
  </si>
  <si>
    <t>Line Item Cost
Attributable to Cook County</t>
  </si>
  <si>
    <t>2016 Homeland Security Grant Program
Attachment A:  Budget Detail Worksheet</t>
  </si>
  <si>
    <t>N</t>
  </si>
  <si>
    <t>Y</t>
  </si>
  <si>
    <t>Equipment</t>
  </si>
  <si>
    <t>TOTAL PROJECT REQUEST</t>
  </si>
  <si>
    <t>TOTAL FOR MANAGEMENT AND ADMINISTRATION (Line is total of I29 - I37)
(Matches Costs Listed on Line 27, column J and/or K)</t>
  </si>
  <si>
    <t>BREAKOUT INDIVIDUAL MANAGEMENT AND ADMINISTRATION COSTS BELOW</t>
  </si>
  <si>
    <t>Proposed Change to Budget  (+/-)</t>
  </si>
  <si>
    <t>Illinois Criminal Justice Information Authority</t>
  </si>
  <si>
    <t xml:space="preserve">
___ New (1st submission)
__x_ Updated/corrected
___ FINAL</t>
  </si>
  <si>
    <t>Director Salary &amp; Fringe Benefits (including retirement) for 12 months</t>
  </si>
  <si>
    <t>Research Intern ($4000 per semester; 1 intern year round)</t>
  </si>
  <si>
    <t>Website and online information sharing resources (for data, annual registration of websites, etc)</t>
  </si>
  <si>
    <t>Printing Reports/Brochures</t>
  </si>
  <si>
    <t>Facilities Rental (for meetings, coordinating council meetings, etc)</t>
  </si>
  <si>
    <t>Laptop computer, docking station, monitor, and accessories for researcher and digital projector and accessories for director (04HW-O1-INHW)</t>
  </si>
  <si>
    <t>Registration fees for Conferences on CVE; trainings on threat assessments, terrorism studies, training skills seminars; annual Strong Cities Network meetings;</t>
  </si>
  <si>
    <t>Software - MS Office/Firewall/Windows Operating System for 1 new computer (04HW-01-INHW)</t>
  </si>
  <si>
    <t>Online surveys and research tools (survey monkey platinum for research and program evaluation)</t>
  </si>
  <si>
    <t>Annual Subscription to practitioner and academic periodicals related to CVE, targeted violence prevention,  threat assessments/management and terrorism</t>
  </si>
  <si>
    <t>Telecom - Data circuit charges/circuit lines/phone line charges</t>
  </si>
  <si>
    <t>Office supplies (pens, notebooks, cork board, dry erase board and supplies, etc)</t>
  </si>
  <si>
    <t>Travel to meetings/conferences (airfare, mileage, car rental, parking, lodging, per diem)</t>
  </si>
  <si>
    <t>Go To Webinar annual subscription</t>
  </si>
  <si>
    <t>EDP Supplies/Equipment - Hardware Units/Servers/Printers (04HW-01-INHW)</t>
  </si>
  <si>
    <t>Researcher Salary &amp; Fringe Benefits (including retirement) for 12 months</t>
  </si>
  <si>
    <t>Office space rental</t>
  </si>
  <si>
    <t>Statistical and Tabulation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</si>
</sst>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_([$$-409]* #,##0.00_);_([$$-409]* \(#,##0.00\);_([$$-409]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1" fillId="23" borderId="7" applyNumberFormat="0" applyFont="0" applyAlignment="0" applyProtection="0"/>
    <xf numFmtId="0" fontId="2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0" xfId="0" applyFill="1" applyBorder="1" applyAlignment="1"/>
    <xf numFmtId="42" fontId="2" fillId="0" borderId="0" xfId="0" applyNumberFormat="1" applyFont="1" applyBorder="1"/>
    <xf numFmtId="44" fontId="0" fillId="0" borderId="10" xfId="28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/>
    <xf numFmtId="0" fontId="2" fillId="26" borderId="18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9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44" fontId="0" fillId="0" borderId="10" xfId="28" applyFont="1" applyFill="1" applyBorder="1" applyAlignment="1"/>
    <xf numFmtId="0" fontId="2" fillId="26" borderId="18" xfId="0" applyFont="1" applyFill="1" applyBorder="1" applyAlignment="1">
      <alignment horizontal="center" wrapText="1"/>
    </xf>
    <xf numFmtId="0" fontId="2" fillId="26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4" fontId="0" fillId="0" borderId="13" xfId="28" applyFont="1" applyBorder="1"/>
    <xf numFmtId="0" fontId="25" fillId="0" borderId="17" xfId="0" applyFont="1" applyFill="1" applyBorder="1" applyAlignment="1"/>
    <xf numFmtId="0" fontId="0" fillId="0" borderId="17" xfId="0" applyFill="1" applyBorder="1" applyAlignment="1"/>
    <xf numFmtId="0" fontId="25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/>
    <xf numFmtId="0" fontId="0" fillId="0" borderId="27" xfId="0" applyBorder="1"/>
    <xf numFmtId="0" fontId="25" fillId="0" borderId="28" xfId="0" applyFont="1" applyFill="1" applyBorder="1" applyAlignment="1"/>
    <xf numFmtId="0" fontId="0" fillId="0" borderId="28" xfId="0" applyFill="1" applyBorder="1" applyAlignment="1"/>
    <xf numFmtId="0" fontId="25" fillId="0" borderId="28" xfId="0" applyFont="1" applyFill="1" applyBorder="1" applyAlignment="1">
      <alignment wrapText="1"/>
    </xf>
    <xf numFmtId="0" fontId="25" fillId="0" borderId="28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44" fontId="0" fillId="0" borderId="28" xfId="28" applyFont="1" applyFill="1" applyBorder="1" applyAlignment="1"/>
    <xf numFmtId="0" fontId="0" fillId="26" borderId="29" xfId="0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25" fillId="0" borderId="33" xfId="0" applyFont="1" applyFill="1" applyBorder="1" applyAlignment="1"/>
    <xf numFmtId="0" fontId="25" fillId="0" borderId="33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44" fontId="0" fillId="0" borderId="33" xfId="28" applyFont="1" applyFill="1" applyBorder="1" applyAlignment="1"/>
    <xf numFmtId="0" fontId="0" fillId="26" borderId="34" xfId="0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0" fillId="0" borderId="35" xfId="0" applyFill="1" applyBorder="1" applyAlignment="1"/>
    <xf numFmtId="0" fontId="0" fillId="0" borderId="36" xfId="0" applyFill="1" applyBorder="1" applyAlignment="1"/>
    <xf numFmtId="0" fontId="0" fillId="0" borderId="37" xfId="0" applyBorder="1"/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26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26" borderId="39" xfId="0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26" borderId="16" xfId="0" applyFill="1" applyBorder="1" applyAlignment="1">
      <alignment horizontal="center"/>
    </xf>
    <xf numFmtId="0" fontId="0" fillId="0" borderId="38" xfId="0" applyBorder="1"/>
    <xf numFmtId="0" fontId="0" fillId="0" borderId="10" xfId="0" applyFont="1" applyBorder="1"/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2" fillId="25" borderId="25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3" fontId="0" fillId="0" borderId="12" xfId="0" applyNumberFormat="1" applyFill="1" applyBorder="1" applyAlignment="1"/>
    <xf numFmtId="0" fontId="5" fillId="26" borderId="16" xfId="0" applyFont="1" applyFill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2" fillId="24" borderId="46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0" fillId="0" borderId="24" xfId="0" applyBorder="1" applyAlignment="1"/>
    <xf numFmtId="0" fontId="4" fillId="24" borderId="49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44" fontId="2" fillId="24" borderId="43" xfId="0" applyNumberFormat="1" applyFont="1" applyFill="1" applyBorder="1" applyAlignment="1">
      <alignment horizontal="center" vertical="center" wrapText="1"/>
    </xf>
    <xf numFmtId="44" fontId="2" fillId="24" borderId="44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0" fillId="0" borderId="48" xfId="0" applyBorder="1" applyAlignment="1"/>
    <xf numFmtId="0" fontId="5" fillId="24" borderId="39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2" xfId="0" applyBorder="1" applyAlignment="1"/>
    <xf numFmtId="0" fontId="0" fillId="0" borderId="46" xfId="0" applyBorder="1" applyAlignment="1">
      <alignment horizontal="left"/>
    </xf>
    <xf numFmtId="0" fontId="0" fillId="0" borderId="48" xfId="0" applyBorder="1" applyAlignment="1">
      <alignment horizontal="left"/>
    </xf>
    <xf numFmtId="165" fontId="2" fillId="24" borderId="23" xfId="28" applyNumberFormat="1" applyFont="1" applyFill="1" applyBorder="1" applyAlignment="1">
      <alignment horizontal="center" vertical="top" wrapText="1"/>
    </xf>
    <xf numFmtId="165" fontId="2" fillId="24" borderId="24" xfId="28" applyNumberFormat="1" applyFont="1" applyFill="1" applyBorder="1" applyAlignment="1">
      <alignment horizontal="center" vertical="top" wrapText="1"/>
    </xf>
    <xf numFmtId="0" fontId="27" fillId="26" borderId="45" xfId="0" applyFont="1" applyFill="1" applyBorder="1" applyAlignment="1">
      <alignment horizontal="left" vertical="center" wrapText="1"/>
    </xf>
    <xf numFmtId="0" fontId="27" fillId="26" borderId="44" xfId="0" applyFont="1" applyFill="1" applyBorder="1" applyAlignment="1">
      <alignment horizontal="left" vertical="center" wrapText="1"/>
    </xf>
    <xf numFmtId="0" fontId="27" fillId="26" borderId="25" xfId="0" applyFont="1" applyFill="1" applyBorder="1" applyAlignment="1">
      <alignment horizontal="left" vertical="center" wrapText="1"/>
    </xf>
    <xf numFmtId="0" fontId="27" fillId="26" borderId="24" xfId="0" applyFont="1" applyFill="1" applyBorder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Note 2" xfId="43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70" zoomScaleNormal="70" zoomScalePageLayoutView="120" workbookViewId="0">
      <selection activeCell="A46" sqref="A46:XFD53"/>
    </sheetView>
  </sheetViews>
  <sheetFormatPr defaultColWidth="8.77734375" defaultRowHeight="13.2" x14ac:dyDescent="0.25"/>
  <cols>
    <col min="1" max="1" width="8.6640625" customWidth="1"/>
    <col min="2" max="2" width="15.6640625" customWidth="1"/>
    <col min="3" max="3" width="7.44140625" hidden="1" customWidth="1"/>
    <col min="4" max="4" width="70.44140625" customWidth="1"/>
    <col min="5" max="5" width="12.77734375" style="23" customWidth="1"/>
    <col min="6" max="6" width="10.6640625" style="23" customWidth="1"/>
    <col min="7" max="7" width="9.6640625" style="23" customWidth="1"/>
    <col min="8" max="8" width="4.109375" customWidth="1"/>
    <col min="9" max="9" width="15.44140625" customWidth="1"/>
    <col min="10" max="10" width="17.6640625" customWidth="1"/>
    <col min="11" max="11" width="17.77734375" customWidth="1"/>
    <col min="12" max="12" width="9.109375" style="23" customWidth="1"/>
    <col min="13" max="13" width="17.77734375" customWidth="1"/>
  </cols>
  <sheetData>
    <row r="1" spans="1:13" s="2" customFormat="1" ht="33" customHeight="1" x14ac:dyDescent="0.25">
      <c r="A1" s="74" t="s">
        <v>18</v>
      </c>
      <c r="B1" s="75"/>
      <c r="C1" s="75"/>
      <c r="D1" s="75"/>
      <c r="E1" s="75"/>
      <c r="F1" s="75"/>
      <c r="G1" s="76"/>
      <c r="H1" s="92" t="s">
        <v>27</v>
      </c>
      <c r="I1" s="92"/>
      <c r="J1" s="93"/>
      <c r="K1" s="80" t="s">
        <v>22</v>
      </c>
      <c r="L1" s="81"/>
    </row>
    <row r="2" spans="1:13" s="2" customFormat="1" ht="24.75" customHeight="1" thickBot="1" x14ac:dyDescent="0.3">
      <c r="A2" s="77"/>
      <c r="B2" s="78"/>
      <c r="C2" s="78"/>
      <c r="D2" s="78"/>
      <c r="E2" s="78"/>
      <c r="F2" s="78"/>
      <c r="G2" s="79"/>
      <c r="H2" s="94"/>
      <c r="I2" s="94"/>
      <c r="J2" s="95"/>
      <c r="K2" s="90">
        <f>SUM(J44:K44)</f>
        <v>315789.4736842105</v>
      </c>
      <c r="L2" s="91"/>
    </row>
    <row r="3" spans="1:13" ht="19.95" customHeight="1" thickBot="1" x14ac:dyDescent="0.3">
      <c r="A3" s="72" t="s">
        <v>7</v>
      </c>
      <c r="B3" s="73"/>
      <c r="C3" s="82" t="s">
        <v>26</v>
      </c>
      <c r="D3" s="83"/>
      <c r="E3" s="83"/>
      <c r="F3" s="83"/>
      <c r="G3" s="84"/>
      <c r="H3" s="70" t="s">
        <v>1</v>
      </c>
      <c r="I3" s="71"/>
      <c r="J3" s="64">
        <v>42635</v>
      </c>
      <c r="K3" s="88"/>
      <c r="L3" s="89"/>
    </row>
    <row r="4" spans="1:13" s="1" customFormat="1" ht="60.75" customHeight="1" thickTop="1" thickBot="1" x14ac:dyDescent="0.3">
      <c r="A4" s="11" t="s">
        <v>5</v>
      </c>
      <c r="B4" s="12" t="s">
        <v>2</v>
      </c>
      <c r="C4" s="12"/>
      <c r="D4" s="13" t="s">
        <v>12</v>
      </c>
      <c r="E4" s="11" t="s">
        <v>10</v>
      </c>
      <c r="F4" s="16" t="s">
        <v>11</v>
      </c>
      <c r="G4" s="17" t="s">
        <v>6</v>
      </c>
      <c r="H4" s="12"/>
      <c r="I4" s="12" t="s">
        <v>15</v>
      </c>
      <c r="J4" s="14" t="s">
        <v>16</v>
      </c>
      <c r="K4" s="11" t="s">
        <v>17</v>
      </c>
      <c r="L4" s="13" t="s">
        <v>8</v>
      </c>
      <c r="M4" s="52" t="s">
        <v>25</v>
      </c>
    </row>
    <row r="5" spans="1:13" ht="19.95" customHeight="1" thickTop="1" x14ac:dyDescent="0.25">
      <c r="A5" s="7">
        <v>1</v>
      </c>
      <c r="B5" s="60" t="s">
        <v>3</v>
      </c>
      <c r="C5" s="3"/>
      <c r="D5" s="61" t="s">
        <v>28</v>
      </c>
      <c r="E5" s="62" t="s">
        <v>20</v>
      </c>
      <c r="F5" s="18">
        <v>1</v>
      </c>
      <c r="G5" s="62" t="s">
        <v>19</v>
      </c>
      <c r="H5" s="3"/>
      <c r="I5" s="6">
        <v>180000</v>
      </c>
      <c r="J5" s="6">
        <v>90000</v>
      </c>
      <c r="K5" s="25">
        <v>90000</v>
      </c>
      <c r="L5" s="53" t="s">
        <v>20</v>
      </c>
      <c r="M5" s="55"/>
    </row>
    <row r="6" spans="1:13" ht="19.95" customHeight="1" x14ac:dyDescent="0.25">
      <c r="A6" s="8">
        <v>2</v>
      </c>
      <c r="B6" s="60" t="s">
        <v>0</v>
      </c>
      <c r="C6" s="3"/>
      <c r="D6" s="61" t="s">
        <v>40</v>
      </c>
      <c r="E6" s="19"/>
      <c r="F6" s="8"/>
      <c r="G6" s="63" t="s">
        <v>19</v>
      </c>
      <c r="H6" s="3"/>
      <c r="I6" s="6">
        <v>20000</v>
      </c>
      <c r="J6" s="6">
        <v>10000</v>
      </c>
      <c r="K6" s="6">
        <v>10000</v>
      </c>
      <c r="L6" s="53" t="s">
        <v>20</v>
      </c>
      <c r="M6" s="56"/>
    </row>
    <row r="7" spans="1:13" ht="19.95" customHeight="1" x14ac:dyDescent="0.25">
      <c r="A7" s="8">
        <v>3</v>
      </c>
      <c r="B7" s="3" t="s">
        <v>0</v>
      </c>
      <c r="C7" s="3"/>
      <c r="D7" s="24" t="s">
        <v>34</v>
      </c>
      <c r="E7" s="8"/>
      <c r="F7" s="8"/>
      <c r="G7" s="8" t="s">
        <v>19</v>
      </c>
      <c r="H7" s="3"/>
      <c r="I7" s="6">
        <v>11600</v>
      </c>
      <c r="J7" s="6">
        <v>5800</v>
      </c>
      <c r="K7" s="6">
        <v>5800</v>
      </c>
      <c r="L7" s="53" t="s">
        <v>20</v>
      </c>
      <c r="M7" s="56"/>
    </row>
    <row r="8" spans="1:13" ht="19.95" customHeight="1" x14ac:dyDescent="0.25">
      <c r="A8" s="8">
        <v>4</v>
      </c>
      <c r="B8" s="3" t="s">
        <v>3</v>
      </c>
      <c r="C8" s="3"/>
      <c r="D8" s="24" t="s">
        <v>29</v>
      </c>
      <c r="E8" s="8" t="s">
        <v>20</v>
      </c>
      <c r="F8" s="8">
        <v>0.33</v>
      </c>
      <c r="G8" s="8" t="s">
        <v>19</v>
      </c>
      <c r="H8" s="3"/>
      <c r="I8" s="6">
        <v>12000</v>
      </c>
      <c r="J8" s="6">
        <v>6000</v>
      </c>
      <c r="K8" s="6">
        <v>6000</v>
      </c>
      <c r="L8" s="53" t="s">
        <v>20</v>
      </c>
      <c r="M8" s="56"/>
    </row>
    <row r="9" spans="1:13" ht="19.95" customHeight="1" x14ac:dyDescent="0.25">
      <c r="A9" s="8">
        <v>5</v>
      </c>
      <c r="B9" s="3" t="s">
        <v>0</v>
      </c>
      <c r="C9" s="3"/>
      <c r="D9" s="24" t="s">
        <v>30</v>
      </c>
      <c r="E9" s="8"/>
      <c r="F9" s="8"/>
      <c r="G9" s="8" t="s">
        <v>19</v>
      </c>
      <c r="H9" s="3"/>
      <c r="I9" s="6">
        <v>2000</v>
      </c>
      <c r="J9" s="6">
        <v>1000</v>
      </c>
      <c r="K9" s="6">
        <v>1000</v>
      </c>
      <c r="L9" s="53" t="s">
        <v>20</v>
      </c>
      <c r="M9" s="56"/>
    </row>
    <row r="10" spans="1:13" ht="19.95" customHeight="1" x14ac:dyDescent="0.25">
      <c r="A10" s="8">
        <v>6</v>
      </c>
      <c r="B10" s="3" t="s">
        <v>0</v>
      </c>
      <c r="C10" s="3"/>
      <c r="D10" s="24" t="s">
        <v>31</v>
      </c>
      <c r="E10" s="8"/>
      <c r="F10" s="8"/>
      <c r="G10" s="8" t="s">
        <v>19</v>
      </c>
      <c r="H10" s="3"/>
      <c r="I10" s="6">
        <v>10000</v>
      </c>
      <c r="J10" s="6">
        <v>5000</v>
      </c>
      <c r="K10" s="6">
        <v>5000</v>
      </c>
      <c r="L10" s="53" t="s">
        <v>20</v>
      </c>
      <c r="M10" s="56"/>
    </row>
    <row r="11" spans="1:13" ht="19.95" customHeight="1" x14ac:dyDescent="0.25">
      <c r="A11" s="8">
        <v>7</v>
      </c>
      <c r="B11" s="3" t="s">
        <v>0</v>
      </c>
      <c r="C11" s="3"/>
      <c r="D11" s="24" t="s">
        <v>32</v>
      </c>
      <c r="E11" s="8"/>
      <c r="F11" s="8"/>
      <c r="G11" s="8" t="s">
        <v>19</v>
      </c>
      <c r="H11" s="3"/>
      <c r="I11" s="6">
        <v>10000</v>
      </c>
      <c r="J11" s="6">
        <v>5000</v>
      </c>
      <c r="K11" s="6">
        <v>5000</v>
      </c>
      <c r="L11" s="53" t="s">
        <v>20</v>
      </c>
      <c r="M11" s="56"/>
    </row>
    <row r="12" spans="1:13" ht="19.95" customHeight="1" x14ac:dyDescent="0.25">
      <c r="A12" s="8">
        <v>8</v>
      </c>
      <c r="B12" s="3" t="s">
        <v>21</v>
      </c>
      <c r="C12" s="3"/>
      <c r="D12" s="24" t="s">
        <v>33</v>
      </c>
      <c r="E12" s="8"/>
      <c r="F12" s="8"/>
      <c r="G12" s="8" t="s">
        <v>19</v>
      </c>
      <c r="H12" s="3"/>
      <c r="I12" s="6">
        <v>5000</v>
      </c>
      <c r="J12" s="6">
        <v>2500</v>
      </c>
      <c r="K12" s="6">
        <v>2500</v>
      </c>
      <c r="L12" s="53" t="s">
        <v>20</v>
      </c>
      <c r="M12" s="56"/>
    </row>
    <row r="13" spans="1:13" ht="19.95" customHeight="1" x14ac:dyDescent="0.25">
      <c r="A13" s="8">
        <v>9</v>
      </c>
      <c r="B13" s="60" t="s">
        <v>21</v>
      </c>
      <c r="C13" s="3"/>
      <c r="D13" s="61" t="s">
        <v>35</v>
      </c>
      <c r="E13" s="19"/>
      <c r="F13" s="19"/>
      <c r="G13" s="63" t="s">
        <v>19</v>
      </c>
      <c r="H13" s="3"/>
      <c r="I13" s="6">
        <v>1500</v>
      </c>
      <c r="J13" s="6">
        <v>750</v>
      </c>
      <c r="K13" s="6">
        <v>750</v>
      </c>
      <c r="L13" s="53" t="s">
        <v>20</v>
      </c>
      <c r="M13" s="56"/>
    </row>
    <row r="14" spans="1:13" ht="19.95" customHeight="1" x14ac:dyDescent="0.25">
      <c r="A14" s="8">
        <v>10</v>
      </c>
      <c r="B14" s="3" t="s">
        <v>0</v>
      </c>
      <c r="C14" s="3"/>
      <c r="D14" s="24" t="s">
        <v>36</v>
      </c>
      <c r="E14" s="8"/>
      <c r="F14" s="8"/>
      <c r="G14" s="8" t="s">
        <v>19</v>
      </c>
      <c r="H14" s="3"/>
      <c r="I14" s="6">
        <v>1100</v>
      </c>
      <c r="J14" s="6">
        <v>550</v>
      </c>
      <c r="K14" s="6">
        <v>550</v>
      </c>
      <c r="L14" s="53" t="s">
        <v>20</v>
      </c>
      <c r="M14" s="56"/>
    </row>
    <row r="15" spans="1:13" ht="19.95" customHeight="1" x14ac:dyDescent="0.25">
      <c r="A15" s="8">
        <v>11</v>
      </c>
      <c r="B15" s="3" t="s">
        <v>0</v>
      </c>
      <c r="C15" s="3"/>
      <c r="D15" s="24" t="s">
        <v>37</v>
      </c>
      <c r="E15" s="8"/>
      <c r="F15" s="8"/>
      <c r="G15" s="8" t="s">
        <v>19</v>
      </c>
      <c r="H15" s="3"/>
      <c r="I15" s="6">
        <v>1500</v>
      </c>
      <c r="J15" s="6">
        <v>750</v>
      </c>
      <c r="K15" s="6">
        <v>750</v>
      </c>
      <c r="L15" s="53" t="s">
        <v>20</v>
      </c>
      <c r="M15" s="56"/>
    </row>
    <row r="16" spans="1:13" ht="19.95" customHeight="1" x14ac:dyDescent="0.25">
      <c r="A16" s="8">
        <v>12</v>
      </c>
      <c r="B16" s="3" t="s">
        <v>0</v>
      </c>
      <c r="C16" s="3"/>
      <c r="D16" s="24" t="s">
        <v>38</v>
      </c>
      <c r="E16" s="8"/>
      <c r="F16" s="8"/>
      <c r="G16" s="8" t="s">
        <v>19</v>
      </c>
      <c r="H16" s="3"/>
      <c r="I16" s="6">
        <v>5200</v>
      </c>
      <c r="J16" s="6">
        <v>2600</v>
      </c>
      <c r="K16" s="6">
        <v>2600</v>
      </c>
      <c r="L16" s="53" t="s">
        <v>20</v>
      </c>
      <c r="M16" s="56"/>
    </row>
    <row r="17" spans="1:13" ht="19.95" customHeight="1" x14ac:dyDescent="0.25">
      <c r="A17" s="8">
        <v>13</v>
      </c>
      <c r="B17" s="3" t="s">
        <v>0</v>
      </c>
      <c r="C17" s="3"/>
      <c r="D17" s="24" t="s">
        <v>39</v>
      </c>
      <c r="E17" s="8"/>
      <c r="F17" s="8"/>
      <c r="G17" s="8" t="s">
        <v>19</v>
      </c>
      <c r="H17" s="3"/>
      <c r="I17" s="6">
        <v>1000</v>
      </c>
      <c r="J17" s="6">
        <v>500</v>
      </c>
      <c r="K17" s="6">
        <v>500</v>
      </c>
      <c r="L17" s="53" t="s">
        <v>20</v>
      </c>
      <c r="M17" s="56"/>
    </row>
    <row r="18" spans="1:13" ht="19.95" customHeight="1" x14ac:dyDescent="0.25">
      <c r="A18" s="8">
        <v>14</v>
      </c>
      <c r="B18" s="3" t="s">
        <v>0</v>
      </c>
      <c r="C18" s="3"/>
      <c r="D18" s="24" t="s">
        <v>41</v>
      </c>
      <c r="E18" s="8"/>
      <c r="F18" s="8"/>
      <c r="G18" s="8" t="s">
        <v>19</v>
      </c>
      <c r="H18" s="3"/>
      <c r="I18" s="6">
        <v>2500</v>
      </c>
      <c r="J18" s="6">
        <v>1250</v>
      </c>
      <c r="K18" s="6">
        <v>1250</v>
      </c>
      <c r="L18" s="53" t="s">
        <v>20</v>
      </c>
      <c r="M18" s="56"/>
    </row>
    <row r="19" spans="1:13" ht="19.95" customHeight="1" x14ac:dyDescent="0.25">
      <c r="A19" s="8">
        <v>15</v>
      </c>
      <c r="B19" s="3" t="s">
        <v>21</v>
      </c>
      <c r="C19" s="3"/>
      <c r="D19" s="24" t="s">
        <v>42</v>
      </c>
      <c r="E19" s="8"/>
      <c r="F19" s="8"/>
      <c r="G19" s="8" t="s">
        <v>19</v>
      </c>
      <c r="H19" s="3"/>
      <c r="I19" s="6">
        <v>600</v>
      </c>
      <c r="J19" s="6">
        <v>300</v>
      </c>
      <c r="K19" s="6">
        <v>300</v>
      </c>
      <c r="L19" s="53" t="s">
        <v>20</v>
      </c>
      <c r="M19" s="56"/>
    </row>
    <row r="20" spans="1:13" ht="19.95" customHeight="1" x14ac:dyDescent="0.25">
      <c r="A20" s="8">
        <v>16</v>
      </c>
      <c r="B20" s="3" t="s">
        <v>3</v>
      </c>
      <c r="C20" s="3"/>
      <c r="D20" s="24" t="s">
        <v>43</v>
      </c>
      <c r="E20" s="8" t="s">
        <v>20</v>
      </c>
      <c r="F20" s="8">
        <v>0.33</v>
      </c>
      <c r="G20" s="8" t="s">
        <v>19</v>
      </c>
      <c r="H20" s="3"/>
      <c r="I20" s="6">
        <v>36000</v>
      </c>
      <c r="J20" s="6">
        <v>18000</v>
      </c>
      <c r="K20" s="6">
        <v>18000</v>
      </c>
      <c r="L20" s="53" t="s">
        <v>20</v>
      </c>
      <c r="M20" s="56"/>
    </row>
    <row r="21" spans="1:13" ht="19.95" customHeight="1" x14ac:dyDescent="0.25">
      <c r="A21" s="8">
        <v>17</v>
      </c>
      <c r="B21" s="3"/>
      <c r="C21" s="3"/>
      <c r="D21" s="24"/>
      <c r="E21" s="8"/>
      <c r="F21" s="8"/>
      <c r="G21" s="8"/>
      <c r="H21" s="3"/>
      <c r="I21" s="6">
        <v>0</v>
      </c>
      <c r="J21" s="6">
        <v>0</v>
      </c>
      <c r="K21" s="6">
        <v>0</v>
      </c>
      <c r="L21" s="53"/>
      <c r="M21" s="56"/>
    </row>
    <row r="22" spans="1:13" ht="19.95" customHeight="1" x14ac:dyDescent="0.25">
      <c r="A22" s="8">
        <v>18</v>
      </c>
      <c r="B22" s="3"/>
      <c r="C22" s="3"/>
      <c r="D22" s="24"/>
      <c r="E22" s="8"/>
      <c r="F22" s="8"/>
      <c r="G22" s="8"/>
      <c r="H22" s="3"/>
      <c r="I22" s="6">
        <v>0</v>
      </c>
      <c r="J22" s="6">
        <v>0</v>
      </c>
      <c r="K22" s="6">
        <v>0</v>
      </c>
      <c r="L22" s="53"/>
      <c r="M22" s="56"/>
    </row>
    <row r="23" spans="1:13" ht="19.95" customHeight="1" x14ac:dyDescent="0.25">
      <c r="A23" s="8">
        <v>19</v>
      </c>
      <c r="B23" s="3"/>
      <c r="C23" s="3"/>
      <c r="D23" s="24"/>
      <c r="E23" s="8"/>
      <c r="F23" s="8"/>
      <c r="G23" s="8"/>
      <c r="H23" s="3"/>
      <c r="I23" s="6">
        <v>0</v>
      </c>
      <c r="J23" s="6">
        <v>0</v>
      </c>
      <c r="K23" s="6">
        <v>0</v>
      </c>
      <c r="L23" s="53"/>
      <c r="M23" s="56"/>
    </row>
    <row r="24" spans="1:13" ht="19.95" customHeight="1" x14ac:dyDescent="0.25">
      <c r="A24" s="8">
        <v>20</v>
      </c>
      <c r="B24" s="3"/>
      <c r="C24" s="3"/>
      <c r="D24" s="24"/>
      <c r="E24" s="8"/>
      <c r="F24" s="8"/>
      <c r="G24" s="8"/>
      <c r="H24" s="3"/>
      <c r="I24" s="6">
        <v>0</v>
      </c>
      <c r="J24" s="6">
        <v>0</v>
      </c>
      <c r="K24" s="6">
        <v>0</v>
      </c>
      <c r="L24" s="53"/>
      <c r="M24" s="56"/>
    </row>
    <row r="25" spans="1:13" ht="19.95" customHeight="1" x14ac:dyDescent="0.25">
      <c r="A25" s="8">
        <v>21</v>
      </c>
      <c r="B25" s="3"/>
      <c r="C25" s="3"/>
      <c r="D25" s="24"/>
      <c r="E25" s="8"/>
      <c r="F25" s="8"/>
      <c r="G25" s="8"/>
      <c r="H25" s="3"/>
      <c r="I25" s="6">
        <v>0</v>
      </c>
      <c r="J25" s="6">
        <v>0</v>
      </c>
      <c r="K25" s="6">
        <v>0</v>
      </c>
      <c r="L25" s="53"/>
      <c r="M25" s="56"/>
    </row>
    <row r="26" spans="1:13" ht="19.95" customHeight="1" x14ac:dyDescent="0.25">
      <c r="A26" s="8">
        <v>22</v>
      </c>
      <c r="B26" s="3"/>
      <c r="C26" s="3"/>
      <c r="D26" s="24"/>
      <c r="E26" s="8"/>
      <c r="F26" s="8"/>
      <c r="G26" s="8"/>
      <c r="H26" s="3"/>
      <c r="I26" s="6">
        <v>0</v>
      </c>
      <c r="J26" s="6">
        <v>0</v>
      </c>
      <c r="K26" s="6">
        <v>0</v>
      </c>
      <c r="L26" s="53"/>
      <c r="M26" s="56"/>
    </row>
    <row r="27" spans="1:13" ht="19.95" customHeight="1" x14ac:dyDescent="0.25">
      <c r="A27" s="8">
        <v>23</v>
      </c>
      <c r="B27" s="3"/>
      <c r="C27" s="3"/>
      <c r="D27" s="24"/>
      <c r="E27" s="8"/>
      <c r="F27" s="8"/>
      <c r="G27" s="8"/>
      <c r="H27" s="3"/>
      <c r="I27" s="6">
        <v>0</v>
      </c>
      <c r="J27" s="6">
        <v>0</v>
      </c>
      <c r="K27" s="6">
        <v>0</v>
      </c>
      <c r="L27" s="53"/>
      <c r="M27" s="56"/>
    </row>
    <row r="28" spans="1:13" ht="19.95" customHeight="1" x14ac:dyDescent="0.25">
      <c r="A28" s="8">
        <v>24</v>
      </c>
      <c r="B28" s="3"/>
      <c r="C28" s="3"/>
      <c r="D28" s="24"/>
      <c r="E28" s="8"/>
      <c r="F28" s="8"/>
      <c r="G28" s="8"/>
      <c r="H28" s="3"/>
      <c r="I28" s="6">
        <v>0</v>
      </c>
      <c r="J28" s="6">
        <v>0</v>
      </c>
      <c r="K28" s="6">
        <v>0</v>
      </c>
      <c r="L28" s="53"/>
      <c r="M28" s="56"/>
    </row>
    <row r="29" spans="1:13" ht="19.95" customHeight="1" x14ac:dyDescent="0.25">
      <c r="A29" s="8">
        <v>25</v>
      </c>
      <c r="B29" s="3"/>
      <c r="C29" s="3"/>
      <c r="D29" s="24"/>
      <c r="E29" s="8"/>
      <c r="F29" s="8"/>
      <c r="G29" s="8"/>
      <c r="H29" s="3"/>
      <c r="I29" s="6">
        <v>0</v>
      </c>
      <c r="J29" s="6">
        <v>0</v>
      </c>
      <c r="K29" s="6">
        <v>0</v>
      </c>
      <c r="L29" s="53"/>
      <c r="M29" s="56"/>
    </row>
    <row r="30" spans="1:13" ht="19.95" customHeight="1" thickBot="1" x14ac:dyDescent="0.35">
      <c r="A30" s="85" t="s">
        <v>14</v>
      </c>
      <c r="B30" s="86"/>
      <c r="C30" s="86"/>
      <c r="D30" s="86"/>
      <c r="E30" s="86"/>
      <c r="F30" s="86"/>
      <c r="G30" s="86"/>
      <c r="H30" s="87"/>
      <c r="I30" s="6">
        <f>SUM(I5:I29)</f>
        <v>300000</v>
      </c>
      <c r="J30" s="6">
        <f>SUM(J5:J29)</f>
        <v>150000</v>
      </c>
      <c r="K30" s="6">
        <f>SUM(K5:K29)</f>
        <v>150000</v>
      </c>
      <c r="L30" s="54"/>
      <c r="M30" s="57"/>
    </row>
    <row r="31" spans="1:13" ht="9.75" customHeight="1" thickTop="1" thickBot="1" x14ac:dyDescent="0.3">
      <c r="B31" s="4"/>
      <c r="C31" s="4"/>
      <c r="D31" s="4"/>
      <c r="E31" s="20"/>
      <c r="F31" s="20"/>
      <c r="G31" s="20"/>
      <c r="H31" s="4"/>
      <c r="I31" s="4"/>
      <c r="J31" s="4"/>
      <c r="K31" s="5"/>
    </row>
    <row r="32" spans="1:13" ht="27" thickTop="1" x14ac:dyDescent="0.25">
      <c r="A32" s="31"/>
      <c r="B32" s="32" t="s">
        <v>4</v>
      </c>
      <c r="C32" s="33"/>
      <c r="D32" s="34" t="s">
        <v>9</v>
      </c>
      <c r="E32" s="35"/>
      <c r="F32" s="36"/>
      <c r="G32" s="36"/>
      <c r="H32" s="33"/>
      <c r="I32" s="33"/>
      <c r="J32" s="37">
        <f>(J30/0.95*0.05)</f>
        <v>7894.7368421052643</v>
      </c>
      <c r="K32" s="37">
        <f>(K30/0.95*0.05)</f>
        <v>7894.7368421052643</v>
      </c>
      <c r="L32" s="38"/>
      <c r="M32" s="55"/>
    </row>
    <row r="33" spans="1:13" ht="31.2" x14ac:dyDescent="0.3">
      <c r="A33" s="49"/>
      <c r="B33" s="26"/>
      <c r="C33" s="27"/>
      <c r="D33" s="45" t="s">
        <v>24</v>
      </c>
      <c r="E33" s="28"/>
      <c r="F33" s="29"/>
      <c r="G33" s="29"/>
      <c r="H33" s="27"/>
      <c r="I33" s="30"/>
      <c r="J33" s="15"/>
      <c r="K33" s="15"/>
      <c r="L33" s="39"/>
      <c r="M33" s="56"/>
    </row>
    <row r="34" spans="1:13" ht="19.5" customHeight="1" x14ac:dyDescent="0.25">
      <c r="A34" s="50">
        <v>1</v>
      </c>
      <c r="B34" s="10"/>
      <c r="C34" s="27"/>
      <c r="D34" s="65" t="s">
        <v>44</v>
      </c>
      <c r="E34" s="21"/>
      <c r="F34" s="22"/>
      <c r="G34" s="22" t="s">
        <v>19</v>
      </c>
      <c r="H34" s="27"/>
      <c r="I34" s="66">
        <v>10000</v>
      </c>
      <c r="J34" s="15">
        <v>5000</v>
      </c>
      <c r="K34" s="15">
        <v>5000</v>
      </c>
      <c r="L34" s="39"/>
      <c r="M34" s="56"/>
    </row>
    <row r="35" spans="1:13" ht="19.5" customHeight="1" x14ac:dyDescent="0.25">
      <c r="A35" s="50">
        <v>2</v>
      </c>
      <c r="B35" s="10"/>
      <c r="C35" s="27"/>
      <c r="D35" s="65" t="s">
        <v>45</v>
      </c>
      <c r="E35" s="21"/>
      <c r="F35" s="22"/>
      <c r="G35" s="22"/>
      <c r="H35" s="27"/>
      <c r="I35" s="30">
        <v>5789.48</v>
      </c>
      <c r="J35" s="15">
        <v>2894.74</v>
      </c>
      <c r="K35" s="15">
        <v>2894.74</v>
      </c>
      <c r="L35" s="39"/>
      <c r="M35" s="56"/>
    </row>
    <row r="36" spans="1:13" ht="19.5" customHeight="1" x14ac:dyDescent="0.25">
      <c r="A36" s="50">
        <v>3</v>
      </c>
      <c r="B36" s="10"/>
      <c r="C36" s="27"/>
      <c r="D36" s="65"/>
      <c r="E36" s="21"/>
      <c r="F36" s="22"/>
      <c r="G36" s="22"/>
      <c r="H36" s="27"/>
      <c r="I36" s="30"/>
      <c r="J36" s="15"/>
      <c r="K36" s="15"/>
      <c r="L36" s="39"/>
      <c r="M36" s="56"/>
    </row>
    <row r="37" spans="1:13" ht="19.5" customHeight="1" x14ac:dyDescent="0.25">
      <c r="A37" s="50">
        <v>4</v>
      </c>
      <c r="B37" s="10"/>
      <c r="C37" s="27"/>
      <c r="D37" s="9"/>
      <c r="E37" s="21"/>
      <c r="F37" s="22"/>
      <c r="G37" s="22"/>
      <c r="H37" s="27"/>
      <c r="I37" s="30"/>
      <c r="J37" s="15"/>
      <c r="K37" s="15"/>
      <c r="L37" s="39"/>
      <c r="M37" s="56"/>
    </row>
    <row r="38" spans="1:13" ht="19.5" customHeight="1" x14ac:dyDescent="0.25">
      <c r="A38" s="50">
        <v>5</v>
      </c>
      <c r="B38" s="10"/>
      <c r="C38" s="27"/>
      <c r="D38" s="9"/>
      <c r="E38" s="21"/>
      <c r="F38" s="22"/>
      <c r="G38" s="22"/>
      <c r="H38" s="27"/>
      <c r="I38" s="30"/>
      <c r="J38" s="15"/>
      <c r="K38" s="15"/>
      <c r="L38" s="39"/>
      <c r="M38" s="56"/>
    </row>
    <row r="39" spans="1:13" ht="19.5" customHeight="1" x14ac:dyDescent="0.25">
      <c r="A39" s="50">
        <v>6</v>
      </c>
      <c r="B39" s="10"/>
      <c r="C39" s="27"/>
      <c r="D39" s="9"/>
      <c r="E39" s="21"/>
      <c r="F39" s="22"/>
      <c r="G39" s="22"/>
      <c r="H39" s="27"/>
      <c r="I39" s="30"/>
      <c r="J39" s="15"/>
      <c r="K39" s="15"/>
      <c r="L39" s="39"/>
      <c r="M39" s="56"/>
    </row>
    <row r="40" spans="1:13" ht="19.5" customHeight="1" x14ac:dyDescent="0.25">
      <c r="A40" s="50">
        <v>7</v>
      </c>
      <c r="B40" s="10"/>
      <c r="C40" s="27"/>
      <c r="D40" s="9"/>
      <c r="E40" s="21"/>
      <c r="F40" s="22"/>
      <c r="G40" s="22"/>
      <c r="H40" s="27"/>
      <c r="I40" s="30"/>
      <c r="J40" s="15"/>
      <c r="K40" s="15"/>
      <c r="L40" s="39"/>
      <c r="M40" s="56"/>
    </row>
    <row r="41" spans="1:13" ht="19.5" customHeight="1" x14ac:dyDescent="0.25">
      <c r="A41" s="50">
        <v>8</v>
      </c>
      <c r="B41" s="10"/>
      <c r="C41" s="27"/>
      <c r="D41" s="9"/>
      <c r="E41" s="21"/>
      <c r="F41" s="22"/>
      <c r="G41" s="22"/>
      <c r="H41" s="27"/>
      <c r="I41" s="30"/>
      <c r="J41" s="15"/>
      <c r="K41" s="15"/>
      <c r="L41" s="39"/>
      <c r="M41" s="56"/>
    </row>
    <row r="42" spans="1:13" ht="19.5" customHeight="1" x14ac:dyDescent="0.25">
      <c r="A42" s="50">
        <v>9</v>
      </c>
      <c r="B42" s="10"/>
      <c r="C42" s="27"/>
      <c r="D42" s="9"/>
      <c r="E42" s="21"/>
      <c r="F42" s="22"/>
      <c r="G42" s="22"/>
      <c r="H42" s="27"/>
      <c r="I42" s="30"/>
      <c r="J42" s="15"/>
      <c r="K42" s="15"/>
      <c r="L42" s="39"/>
      <c r="M42" s="56"/>
    </row>
    <row r="43" spans="1:13" ht="27" thickBot="1" x14ac:dyDescent="0.3">
      <c r="A43" s="51"/>
      <c r="B43" s="40"/>
      <c r="C43" s="47"/>
      <c r="D43" s="46" t="s">
        <v>23</v>
      </c>
      <c r="E43" s="41"/>
      <c r="F43" s="42"/>
      <c r="G43" s="42"/>
      <c r="H43" s="47"/>
      <c r="I43" s="48"/>
      <c r="J43" s="43"/>
      <c r="K43" s="43"/>
      <c r="L43" s="44"/>
      <c r="M43" s="57"/>
    </row>
    <row r="44" spans="1:13" ht="19.5" customHeight="1" thickTop="1" thickBot="1" x14ac:dyDescent="0.35">
      <c r="A44" s="67" t="s">
        <v>13</v>
      </c>
      <c r="B44" s="68"/>
      <c r="C44" s="68"/>
      <c r="D44" s="68"/>
      <c r="E44" s="68"/>
      <c r="F44" s="68"/>
      <c r="G44" s="68"/>
      <c r="H44" s="68"/>
      <c r="I44" s="69"/>
      <c r="J44" s="25">
        <f>SUM(J30+J32)</f>
        <v>157894.73684210525</v>
      </c>
      <c r="K44" s="25">
        <f>SUM(K30+K32)</f>
        <v>157894.73684210525</v>
      </c>
      <c r="L44" s="58"/>
      <c r="M44" s="59"/>
    </row>
    <row r="45" spans="1:13" ht="12.45" customHeight="1" thickTop="1" x14ac:dyDescent="0.25">
      <c r="B45" s="4"/>
      <c r="C45" s="4"/>
      <c r="D45" s="4"/>
      <c r="E45" s="20"/>
      <c r="F45" s="20"/>
      <c r="G45" s="20"/>
      <c r="H45" s="4"/>
      <c r="I45" s="4"/>
      <c r="J45" s="4"/>
      <c r="K45" s="5"/>
    </row>
  </sheetData>
  <mergeCells count="10">
    <mergeCell ref="K2:L2"/>
    <mergeCell ref="H1:J2"/>
    <mergeCell ref="A44:I44"/>
    <mergeCell ref="H3:I3"/>
    <mergeCell ref="A3:B3"/>
    <mergeCell ref="A1:G2"/>
    <mergeCell ref="K1:L1"/>
    <mergeCell ref="C3:G3"/>
    <mergeCell ref="A30:H30"/>
    <mergeCell ref="K3:L3"/>
  </mergeCells>
  <phoneticPr fontId="3" type="noConversion"/>
  <pageMargins left="0.75" right="0.75" top="1" bottom="1" header="0.3" footer="0.3"/>
  <pageSetup scale="48" fitToWidth="0" orientation="landscape" verticalDpi="4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1F3D63D69C04B965B83C27BA7DE65" ma:contentTypeVersion="" ma:contentTypeDescription="Create a new document." ma:contentTypeScope="" ma:versionID="41d993d3256348177c638d30e688de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904DEE-8FA5-467A-A62C-4C65B4A70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FA0B56-56CE-4011-B214-3D048B152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39289-91E8-433A-AD84-5A2D5C3340A0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Detail Worksheet</vt:lpstr>
    </vt:vector>
  </TitlesOfParts>
  <Company>Illinois Terrorism Task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Kauerauf</dc:creator>
  <cp:lastModifiedBy>Kim, Simeon, W</cp:lastModifiedBy>
  <cp:lastPrinted>2019-01-10T22:06:49Z</cp:lastPrinted>
  <dcterms:created xsi:type="dcterms:W3CDTF">2007-08-14T18:24:11Z</dcterms:created>
  <dcterms:modified xsi:type="dcterms:W3CDTF">2019-01-10T22:10:48Z</dcterms:modified>
</cp:coreProperties>
</file>